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ZGO AQUARIUM Sp. z o.o\2020-10-16  SIWZ na 2021\"/>
    </mc:Choice>
  </mc:AlternateContent>
  <xr:revisionPtr revIDLastSave="0" documentId="8_{D3E94000-F8DF-4FE3-BB82-7CC5298F3F60}" xr6:coauthVersionLast="45" xr6:coauthVersionMax="45" xr10:uidLastSave="{00000000-0000-0000-0000-000000000000}"/>
  <bookViews>
    <workbookView xWindow="45" yWindow="60" windowWidth="20490" windowHeight="11025" xr2:uid="{AD50D83B-31A1-4307-A910-23149B316B61}"/>
  </bookViews>
  <sheets>
    <sheet name="zał. Nr 1 na 2021 r." sheetId="1" r:id="rId1"/>
  </sheets>
  <definedNames>
    <definedName name="_xlnm._FilterDatabase" localSheetId="0" hidden="1">'zał. Nr 1 na 2021 r.'!$A$7:$S$8</definedName>
    <definedName name="_xlnm.Print_Titles" localSheetId="0">'zał. Nr 1 na 2021 r.'!$5:$7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B11" i="1" s="1"/>
  <c r="P8" i="1"/>
  <c r="P10" i="1" s="1"/>
  <c r="B12" i="1" s="1"/>
</calcChain>
</file>

<file path=xl/sharedStrings.xml><?xml version="1.0" encoding="utf-8"?>
<sst xmlns="http://schemas.openxmlformats.org/spreadsheetml/2006/main" count="40" uniqueCount="39">
  <si>
    <r>
      <rPr>
        <sz val="10"/>
        <color indexed="8"/>
        <rFont val="Times New Roman"/>
        <family val="1"/>
        <charset val="238"/>
      </rPr>
      <t xml:space="preserve">ZAŁĄCZNIK NR 1 DO SIWZ - </t>
    </r>
    <r>
      <rPr>
        <b/>
        <sz val="10"/>
        <color indexed="8"/>
        <rFont val="Times New Roman"/>
        <family val="1"/>
        <charset val="238"/>
      </rPr>
      <t>OPIS PRZEDMIOTU ZAMÓWIENIA</t>
    </r>
  </si>
  <si>
    <r>
      <t xml:space="preserve">Przedmiotem zamówienia jest Zakup Energii Elektrycznej do obiektów </t>
    </r>
    <r>
      <rPr>
        <sz val="10"/>
        <color indexed="8"/>
        <rFont val="Times New Roman"/>
        <family val="1"/>
        <charset val="238"/>
      </rPr>
      <t>Zamawiającego tj. AQUARIUM Centrum Fit Rawa (adres: ul. Katowicka 20, 96-200 Rawa Mazowiecka)</t>
    </r>
  </si>
  <si>
    <r>
      <t>Poniższa tabela przedstawia obiekt objęte przedmiotem zamówienia  na rok</t>
    </r>
    <r>
      <rPr>
        <b/>
        <sz val="9"/>
        <color indexed="8"/>
        <rFont val="Times New Roman"/>
        <family val="1"/>
        <charset val="238"/>
      </rPr>
      <t xml:space="preserve"> 2021</t>
    </r>
  </si>
  <si>
    <t>ZGO AQUARIUM Sp. z o.o. [NIP: 8351567630]</t>
  </si>
  <si>
    <t>L.p.</t>
  </si>
  <si>
    <t xml:space="preserve">Punkt odbioru </t>
  </si>
  <si>
    <t>Rodzaj punktu poboru</t>
  </si>
  <si>
    <t>Adres PPE</t>
  </si>
  <si>
    <t>Numer PPE</t>
  </si>
  <si>
    <t>Numer licznika</t>
  </si>
  <si>
    <t>Taryfa</t>
  </si>
  <si>
    <t>Moc umowna
[kW]</t>
  </si>
  <si>
    <t>Rzeczywiste zużycie energii [kWh]
w okresie
od 01.01.2019 r. do 31.12.2019 r.</t>
  </si>
  <si>
    <t>Szacowane zużycie energii [kWh]
w okresie
od 01.01.2021 r.
do 31.12.2021 r.</t>
  </si>
  <si>
    <t>Umowa</t>
  </si>
  <si>
    <t>Dostawca energii</t>
  </si>
  <si>
    <t>Czas twania umowy</t>
  </si>
  <si>
    <t>OSD</t>
  </si>
  <si>
    <t>miejscowość</t>
  </si>
  <si>
    <t>ulica</t>
  </si>
  <si>
    <t>Nr</t>
  </si>
  <si>
    <t>Kod pocztowy</t>
  </si>
  <si>
    <t>Poczta</t>
  </si>
  <si>
    <t>strefa I</t>
  </si>
  <si>
    <t>strefa II</t>
  </si>
  <si>
    <t>strefa III</t>
  </si>
  <si>
    <t xml:space="preserve">1. </t>
  </si>
  <si>
    <t>AQUARIUM Centrum Fit Rawa</t>
  </si>
  <si>
    <t>kryta pływalnia
i sztuczne lodowisko</t>
  </si>
  <si>
    <t>Rawa Mazowiecka</t>
  </si>
  <si>
    <t>Katowicka</t>
  </si>
  <si>
    <t>PLZELD021089920126</t>
  </si>
  <si>
    <t>C23</t>
  </si>
  <si>
    <t>rozdzielona</t>
  </si>
  <si>
    <t>Elektra SA</t>
  </si>
  <si>
    <t>31-12-2020 r.</t>
  </si>
  <si>
    <t>PGE Dystrybucja SA</t>
  </si>
  <si>
    <t>suma ogólna: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</si>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</sst>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8"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0" tint="-0.1499984740745262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 indent="1"/>
    </xf>
    <xf numFmtId="3" fontId="12" fillId="3" borderId="18" xfId="0" applyNumberFormat="1" applyFont="1" applyFill="1" applyBorder="1" applyAlignment="1">
      <alignment horizontal="right" vertical="center" wrapText="1" indent="1"/>
    </xf>
    <xf numFmtId="0" fontId="12" fillId="0" borderId="18" xfId="0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0" xfId="0" applyFont="1"/>
    <xf numFmtId="3" fontId="13" fillId="0" borderId="0" xfId="0" applyNumberFormat="1" applyFont="1" applyAlignment="1">
      <alignment horizontal="right" indent="1"/>
    </xf>
    <xf numFmtId="0" fontId="13" fillId="0" borderId="0" xfId="0" applyFont="1" applyAlignment="1">
      <alignment horizontal="left"/>
    </xf>
    <xf numFmtId="0" fontId="14" fillId="4" borderId="22" xfId="0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right" vertical="center" indent="1"/>
    </xf>
    <xf numFmtId="0" fontId="1" fillId="4" borderId="23" xfId="0" applyFont="1" applyFill="1" applyBorder="1" applyAlignment="1">
      <alignment horizontal="right" vertical="center" indent="1"/>
    </xf>
    <xf numFmtId="0" fontId="15" fillId="4" borderId="23" xfId="0" applyFont="1" applyFill="1" applyBorder="1" applyAlignment="1">
      <alignment horizontal="right" vertical="center" indent="1"/>
    </xf>
    <xf numFmtId="3" fontId="15" fillId="4" borderId="23" xfId="0" applyNumberFormat="1" applyFont="1" applyFill="1" applyBorder="1" applyAlignment="1">
      <alignment horizontal="right" vertical="center" indent="1"/>
    </xf>
    <xf numFmtId="0" fontId="15" fillId="4" borderId="23" xfId="0" applyFont="1" applyFill="1" applyBorder="1" applyAlignment="1">
      <alignment vertical="center"/>
    </xf>
    <xf numFmtId="0" fontId="16" fillId="4" borderId="23" xfId="0" applyFont="1" applyFill="1" applyBorder="1" applyAlignment="1">
      <alignment horizontal="right" vertical="center" indent="1"/>
    </xf>
    <xf numFmtId="0" fontId="17" fillId="4" borderId="24" xfId="0" applyFont="1" applyFill="1" applyBorder="1" applyAlignment="1">
      <alignment horizontal="left" vertical="center"/>
    </xf>
    <xf numFmtId="0" fontId="13" fillId="3" borderId="0" xfId="0" applyFont="1" applyFill="1"/>
    <xf numFmtId="0" fontId="13" fillId="3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AEA1-BE0E-44E4-9B10-5DE9F03FBB98}">
  <dimension ref="A1:T13"/>
  <sheetViews>
    <sheetView tabSelected="1" zoomScaleNormal="100" workbookViewId="0">
      <selection activeCell="N8" sqref="N8"/>
    </sheetView>
  </sheetViews>
  <sheetFormatPr defaultRowHeight="14.25"/>
  <cols>
    <col min="1" max="1" width="3.375" customWidth="1"/>
    <col min="2" max="2" width="10.625" customWidth="1"/>
    <col min="3" max="3" width="12.375" customWidth="1"/>
    <col min="4" max="4" width="8.625" customWidth="1"/>
    <col min="5" max="5" width="8" customWidth="1"/>
    <col min="6" max="6" width="4.375" customWidth="1"/>
    <col min="7" max="7" width="6.75" customWidth="1"/>
    <col min="8" max="8" width="7.875" customWidth="1"/>
    <col min="9" max="9" width="15.125" customWidth="1"/>
    <col min="10" max="10" width="8.625" customWidth="1"/>
    <col min="11" max="11" width="5.25" customWidth="1"/>
    <col min="12" max="12" width="5.875" customWidth="1"/>
    <col min="13" max="14" width="8.25" customWidth="1"/>
    <col min="15" max="15" width="8.625" customWidth="1"/>
    <col min="16" max="16" width="10.625" customWidth="1"/>
    <col min="17" max="17" width="7.625" customWidth="1"/>
    <col min="18" max="18" width="6.875" customWidth="1"/>
    <col min="19" max="19" width="9.25" customWidth="1"/>
    <col min="20" max="20" width="8" customWidth="1"/>
  </cols>
  <sheetData>
    <row r="1" spans="1:20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0" customFormat="1" ht="20.100000000000001" customHeight="1" thickBo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9"/>
      <c r="S4" s="8"/>
      <c r="T4" s="8"/>
    </row>
    <row r="5" spans="1:20" ht="31.5" customHeight="1">
      <c r="A5" s="11" t="s">
        <v>4</v>
      </c>
      <c r="B5" s="12" t="s">
        <v>5</v>
      </c>
      <c r="C5" s="12" t="s">
        <v>6</v>
      </c>
      <c r="D5" s="13" t="s">
        <v>7</v>
      </c>
      <c r="E5" s="14"/>
      <c r="F5" s="14"/>
      <c r="G5" s="14"/>
      <c r="H5" s="15"/>
      <c r="I5" s="12" t="s">
        <v>8</v>
      </c>
      <c r="J5" s="12" t="s">
        <v>9</v>
      </c>
      <c r="K5" s="12" t="s">
        <v>10</v>
      </c>
      <c r="L5" s="12" t="s">
        <v>11</v>
      </c>
      <c r="M5" s="16" t="s">
        <v>12</v>
      </c>
      <c r="N5" s="17"/>
      <c r="O5" s="18"/>
      <c r="P5" s="19" t="s">
        <v>13</v>
      </c>
      <c r="Q5" s="12" t="s">
        <v>14</v>
      </c>
      <c r="R5" s="12" t="s">
        <v>15</v>
      </c>
      <c r="S5" s="12" t="s">
        <v>16</v>
      </c>
      <c r="T5" s="20" t="s">
        <v>17</v>
      </c>
    </row>
    <row r="6" spans="1:20" ht="15.75" customHeight="1">
      <c r="A6" s="21"/>
      <c r="B6" s="22"/>
      <c r="C6" s="22"/>
      <c r="D6" s="23" t="s">
        <v>18</v>
      </c>
      <c r="E6" s="23" t="s">
        <v>19</v>
      </c>
      <c r="F6" s="23" t="s">
        <v>20</v>
      </c>
      <c r="G6" s="23" t="s">
        <v>21</v>
      </c>
      <c r="H6" s="23" t="s">
        <v>22</v>
      </c>
      <c r="I6" s="22"/>
      <c r="J6" s="22"/>
      <c r="K6" s="22"/>
      <c r="L6" s="22"/>
      <c r="M6" s="24"/>
      <c r="N6" s="25"/>
      <c r="O6" s="26"/>
      <c r="P6" s="27"/>
      <c r="Q6" s="22"/>
      <c r="R6" s="22"/>
      <c r="S6" s="22"/>
      <c r="T6" s="28"/>
    </row>
    <row r="7" spans="1:20" ht="21.75" customHeight="1">
      <c r="A7" s="29"/>
      <c r="B7" s="30"/>
      <c r="C7" s="30"/>
      <c r="D7" s="31"/>
      <c r="E7" s="31"/>
      <c r="F7" s="31"/>
      <c r="G7" s="31"/>
      <c r="H7" s="31"/>
      <c r="I7" s="30"/>
      <c r="J7" s="30"/>
      <c r="K7" s="30"/>
      <c r="L7" s="30"/>
      <c r="M7" s="32" t="s">
        <v>23</v>
      </c>
      <c r="N7" s="32" t="s">
        <v>24</v>
      </c>
      <c r="O7" s="32" t="s">
        <v>25</v>
      </c>
      <c r="P7" s="33"/>
      <c r="Q7" s="30"/>
      <c r="R7" s="30"/>
      <c r="S7" s="30"/>
      <c r="T7" s="34"/>
    </row>
    <row r="8" spans="1:20" ht="33.75">
      <c r="A8" s="35" t="s">
        <v>26</v>
      </c>
      <c r="B8" s="36" t="s">
        <v>27</v>
      </c>
      <c r="C8" s="36" t="s">
        <v>28</v>
      </c>
      <c r="D8" s="36" t="s">
        <v>29</v>
      </c>
      <c r="E8" s="36" t="s">
        <v>30</v>
      </c>
      <c r="F8" s="36">
        <v>20</v>
      </c>
      <c r="G8" s="37">
        <v>96200</v>
      </c>
      <c r="H8" s="36" t="s">
        <v>29</v>
      </c>
      <c r="I8" s="36" t="s">
        <v>31</v>
      </c>
      <c r="J8" s="38">
        <v>42100338</v>
      </c>
      <c r="K8" s="36" t="s">
        <v>32</v>
      </c>
      <c r="L8" s="36">
        <v>340</v>
      </c>
      <c r="M8" s="39">
        <v>232285</v>
      </c>
      <c r="N8" s="39">
        <v>216148</v>
      </c>
      <c r="O8" s="39">
        <v>1070835</v>
      </c>
      <c r="P8" s="39">
        <f>SUM(M8:O8)</f>
        <v>1519268</v>
      </c>
      <c r="Q8" s="40" t="s">
        <v>33</v>
      </c>
      <c r="R8" s="40" t="s">
        <v>34</v>
      </c>
      <c r="S8" s="41" t="s">
        <v>35</v>
      </c>
      <c r="T8" s="42" t="s">
        <v>36</v>
      </c>
    </row>
    <row r="9" spans="1:20" ht="9.9499999999999993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4"/>
      <c r="O9" s="44"/>
      <c r="P9" s="44"/>
      <c r="Q9" s="43"/>
      <c r="R9" s="43"/>
      <c r="S9" s="43"/>
      <c r="T9" s="45"/>
    </row>
    <row r="10" spans="1:20" ht="20.100000000000001" customHeight="1" thickBo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48"/>
      <c r="L10" s="49" t="s">
        <v>37</v>
      </c>
      <c r="M10" s="50">
        <f>SUBTOTAL(9,M8:M8)</f>
        <v>232285</v>
      </c>
      <c r="N10" s="50">
        <f>SUBTOTAL(9,N8:N8)</f>
        <v>216148</v>
      </c>
      <c r="O10" s="50">
        <f>SUBTOTAL(9,O8:O8)</f>
        <v>1070835</v>
      </c>
      <c r="P10" s="50">
        <f>SUBTOTAL(9,P8:P8)</f>
        <v>1519268</v>
      </c>
      <c r="Q10" s="51" t="s">
        <v>38</v>
      </c>
      <c r="R10" s="52"/>
      <c r="S10" s="48"/>
      <c r="T10" s="53"/>
    </row>
    <row r="11" spans="1:20" ht="35.1" customHeight="1">
      <c r="A11" s="54"/>
      <c r="B11" s="55" t="str">
        <f>"Zużycie energii elektrycznej wg faktur dla powyższych obiektów w okresie "&amp;MID(M5,45,16)&amp;" "&amp;MID(M5,62,16)&amp;" wyniosło "&amp;INT(M10+N10+O10)&amp;" kWh"</f>
        <v>Zużycie energii elektrycznej wg faktur dla powyższych obiektów w okresie od 01.01.2019 r. do 31.12.2019 r. wyniosło 1519268 kWh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0.100000000000001" customHeight="1">
      <c r="A12" s="54"/>
      <c r="B12" s="55" t="str">
        <f>"Szacowane zapotrzebowanie na energię elektryczną dla powyższych obiektów, w okresie "&amp;MID(P5,43,16)&amp;" "&amp;MID(P5,60,16)&amp;" wynosi "&amp;INT(P10)&amp;" kWh"</f>
        <v>Szacowane zapotrzebowanie na energię elektryczną dla powyższych obiektów, w okresie od 01.01.2021 r. do 31.12.2021 r. wynosi 1519268 kWh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</sheetData>
  <autoFilter ref="A7:S8" xr:uid="{00000000-0009-0000-0000-000000000000}"/>
  <mergeCells count="25">
    <mergeCell ref="B11:T11"/>
    <mergeCell ref="B12:T12"/>
    <mergeCell ref="S5:S7"/>
    <mergeCell ref="T5:T7"/>
    <mergeCell ref="D6:D7"/>
    <mergeCell ref="E6:E7"/>
    <mergeCell ref="F6:F7"/>
    <mergeCell ref="G6:G7"/>
    <mergeCell ref="H6:H7"/>
    <mergeCell ref="K5:K7"/>
    <mergeCell ref="L5:L7"/>
    <mergeCell ref="M5:O6"/>
    <mergeCell ref="P5:P7"/>
    <mergeCell ref="Q5:Q7"/>
    <mergeCell ref="R5:R7"/>
    <mergeCell ref="A1:T1"/>
    <mergeCell ref="A2:T2"/>
    <mergeCell ref="A3:T3"/>
    <mergeCell ref="A4:L4"/>
    <mergeCell ref="A5:A7"/>
    <mergeCell ref="B5:B7"/>
    <mergeCell ref="C5:C7"/>
    <mergeCell ref="D5:H5"/>
    <mergeCell ref="I5:I7"/>
    <mergeCell ref="J5:J7"/>
  </mergeCells>
  <printOptions horizontalCentered="1"/>
  <pageMargins left="0" right="0" top="1.5748031496062993" bottom="0.51181102362204722" header="0.31496062992125984" footer="0.23622047244094491"/>
  <pageSetup paperSize="9" scale="80" orientation="landscape" r:id="rId1"/>
  <headerFooter>
    <oddHeader>&amp;R&amp;10Załącznik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na 2021 r.</vt:lpstr>
      <vt:lpstr>'zał. Nr 1 na 2021 r.'!Tytuły_wydruku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dcterms:created xsi:type="dcterms:W3CDTF">2020-10-15T13:56:57Z</dcterms:created>
  <dcterms:modified xsi:type="dcterms:W3CDTF">2020-10-15T13:57:57Z</dcterms:modified>
</cp:coreProperties>
</file>